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355CDEB3-211D-46EB-9983-6FF37413597E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1" l="1"/>
  <c r="E124" i="1"/>
  <c r="E122" i="1"/>
  <c r="E120" i="1"/>
  <c r="E118" i="1"/>
  <c r="E116" i="1"/>
  <c r="E114" i="1"/>
  <c r="E112" i="1"/>
  <c r="E110" i="1"/>
  <c r="E108" i="1"/>
  <c r="E27" i="1"/>
  <c r="E96" i="1"/>
  <c r="E70" i="1"/>
  <c r="E68" i="1"/>
  <c r="E66" i="1"/>
  <c r="E64" i="1"/>
  <c r="E62" i="1"/>
  <c r="E60" i="1"/>
  <c r="E58" i="1"/>
  <c r="E56" i="1"/>
  <c r="E54" i="1"/>
  <c r="E17" i="1"/>
  <c r="E106" i="1"/>
  <c r="E102" i="1"/>
  <c r="E104" i="1"/>
  <c r="E100" i="1"/>
  <c r="E98" i="1"/>
  <c r="E93" i="1"/>
  <c r="E91" i="1"/>
  <c r="E89" i="1"/>
  <c r="E87" i="1"/>
  <c r="E85" i="1"/>
  <c r="E83" i="1"/>
  <c r="E50" i="1"/>
  <c r="E25" i="1"/>
  <c r="E29" i="1"/>
  <c r="E23" i="1"/>
  <c r="E21" i="1"/>
  <c r="E19" i="1"/>
  <c r="E42" i="1"/>
  <c r="E31" i="1"/>
  <c r="E75" i="1"/>
  <c r="E77" i="1"/>
  <c r="E79" i="1"/>
  <c r="E81" i="1"/>
  <c r="E126" i="1"/>
  <c r="E73" i="1"/>
  <c r="E52" i="1"/>
  <c r="E48" i="1"/>
  <c r="E46" i="1"/>
  <c r="E44" i="1"/>
  <c r="E40" i="1"/>
  <c r="E38" i="1"/>
  <c r="E36" i="1"/>
  <c r="E33" i="1"/>
  <c r="E15" i="1"/>
  <c r="E8" i="1"/>
</calcChain>
</file>

<file path=xl/sharedStrings.xml><?xml version="1.0" encoding="utf-8"?>
<sst xmlns="http://schemas.openxmlformats.org/spreadsheetml/2006/main" count="306" uniqueCount="178">
  <si>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</si>
  <si>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</si>
  <si>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</si>
  <si>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</si>
  <si>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</si>
  <si>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</si>
  <si>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OCTAVIA D.O.O. ZA PRIJEVOZ I USLUGE</t>
  </si>
  <si>
    <t>PLAVA KAVA D.O.O. ZA TRGOVINU I USLUGE</t>
  </si>
  <si>
    <t>ARCUS INGENIUM D.O.O. ZA RAČUNALNE DJELATNOSTI</t>
  </si>
  <si>
    <t>ELEKTRONIČKI RAČUNI d.o.o.</t>
  </si>
  <si>
    <t>FINANCIJSKA AGENCIJA</t>
  </si>
  <si>
    <t>HEP-OPSKRBA D.O.O.</t>
  </si>
  <si>
    <t>ČISTOĆA D.O.O.ZA KOM.DJEL.ODRŽ.ČIST.ODLAG.KOM.OTPADA</t>
  </si>
  <si>
    <t>-</t>
  </si>
  <si>
    <t>SPLIT</t>
  </si>
  <si>
    <t>ZAGREB</t>
  </si>
  <si>
    <t>DUBROVNIK</t>
  </si>
  <si>
    <t>MOKOŠICA</t>
  </si>
  <si>
    <t>3431 - BANKARSKE USLUGE I USLUGE PLATNOG PROMETA</t>
  </si>
  <si>
    <t>3238 - RAČUNALNE USLUGE</t>
  </si>
  <si>
    <t>3234 - KOMUNALNE USLUGE</t>
  </si>
  <si>
    <t>3223 - ENERGIJA</t>
  </si>
  <si>
    <t>3231 - USLUGE TELEFONA, POŠTE I PRIJEVOZA</t>
  </si>
  <si>
    <t>3237 - INTELEKTUALNE I OSOBNE USLUGE</t>
  </si>
  <si>
    <t>3239 - OSTALE USLUGE</t>
  </si>
  <si>
    <t>BEST IT,OBRT ZA RAČUNALNE USLUGE,ZASTUPANJE I TRGOVINU,VL.ROBERT ŠUŠTAR</t>
  </si>
  <si>
    <t>BELIŠĆE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</si>
  <si>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</si>
  <si>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</si>
  <si>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</si>
  <si>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</si>
  <si>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</si>
  <si>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</si>
  <si>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t>HT D.D.</t>
  </si>
  <si>
    <t>FOLKLORNI ANSAMBL LINĐO                       Marojice Kaboge 12                20000 DUBROVNIK</t>
  </si>
  <si>
    <t>3214 - OSTALE NAKNADE TROŠKOVA ZAPOSLENIMA</t>
  </si>
  <si>
    <t>DUBRAVČIĆ MARO</t>
  </si>
  <si>
    <t>MARIĆ DANIEL</t>
  </si>
  <si>
    <r>
      <t xml:space="preserve">3237 - INTELEKTUALNE I OSOBNE USLUGE - </t>
    </r>
    <r>
      <rPr>
        <i/>
        <sz val="11"/>
        <color theme="1"/>
        <rFont val="Calibri"/>
        <family val="2"/>
        <charset val="238"/>
        <scheme val="minor"/>
      </rPr>
      <t>UKUPAN TROŠAK S OBVEZNIM DOPRINOSIMA I POREZOM NA DOHODAK</t>
    </r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</si>
  <si>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</si>
  <si>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HT D.D.</t>
  </si>
  <si>
    <t>UKUPNO  OTP banka d.d.</t>
  </si>
  <si>
    <t>UKUPNO OCTAVIA d.o.o.</t>
  </si>
  <si>
    <t>UKUPNO ARCUS INGENIUM d.o.o.</t>
  </si>
  <si>
    <t>UKUPNO PLAVA KAVA D.O.O.</t>
  </si>
  <si>
    <t>UKUPNO BEST IT</t>
  </si>
  <si>
    <t>UKUPNO ELEKTRONIČKI RAČUNI D.O.O.</t>
  </si>
  <si>
    <t>UKUPNO DUBRAVČIĆ MARO</t>
  </si>
  <si>
    <t>UKUPNO MARIĆ DANIEL</t>
  </si>
  <si>
    <t>UKUPNO  ČISTOĆA D.O.O.</t>
  </si>
  <si>
    <t>UKUPNO  HEP-OPSKRBA D.O.O.</t>
  </si>
  <si>
    <t>UKUPNO  FINANCIJSKA AGENCIJA</t>
  </si>
  <si>
    <t>UKUPNO VODOVOD DUBROVNIK d.o.o.</t>
  </si>
  <si>
    <t>VODOVOD DUBROVNIK d.o.o.</t>
  </si>
  <si>
    <t>00862047577</t>
  </si>
  <si>
    <t>CAPUT MARTA</t>
  </si>
  <si>
    <t>UKUPNO CAPUT MARTA</t>
  </si>
  <si>
    <t>3232 - USLUGE TEKUĆEG I INVESTICIJSKOG ODRŽAVANJA</t>
  </si>
  <si>
    <t>3293 - REPREZENTACIJA</t>
  </si>
  <si>
    <t>3221 - UREDSKI MATERIJAL I OSTALI MATERIJALNI RASHODI</t>
  </si>
  <si>
    <t>PERFECTUM d.o.o.</t>
  </si>
  <si>
    <t>UKUPNO PERFECTUM d.o.o.</t>
  </si>
  <si>
    <t>93155201521</t>
  </si>
  <si>
    <t>BEZEK MARA</t>
  </si>
  <si>
    <t>UKUPNO BEZEK MARA</t>
  </si>
  <si>
    <t>MATIJEVIĆ ANTE</t>
  </si>
  <si>
    <t>UKUPNO MATIJEVIĆ ANTE</t>
  </si>
  <si>
    <t>TORIĆ MARINO</t>
  </si>
  <si>
    <t>UKUPNO TORIĆ MARINO</t>
  </si>
  <si>
    <t>HRVATSKO DRUŠTVO SKLADATELJA</t>
  </si>
  <si>
    <t>UKUPNO HRVATSKO DRUŠTVO SKLADATELJA</t>
  </si>
  <si>
    <t>56668956985</t>
  </si>
  <si>
    <t>3233 - USLUGE PROMIDŽBE I INFORMIRANJA</t>
  </si>
  <si>
    <t>DEŠA PRO d.o.o.</t>
  </si>
  <si>
    <t>UKUPNO  DEŠA PRO d.o.o.</t>
  </si>
  <si>
    <t>3241 - NAKNADE TROŠKOVA OSOBAMA IZVAN RADNOG ODNOSA</t>
  </si>
  <si>
    <t>DUBROVNIK STEP BY STEP, VL. IVONA BUŠIĆ</t>
  </si>
  <si>
    <t>UKUPNO  DUBROVNIK STEP BY STEP, VL. IVONA BUŠIĆ</t>
  </si>
  <si>
    <t>PEVEX d.d.</t>
  </si>
  <si>
    <t>UKUPNO PEVEX d.d.</t>
  </si>
  <si>
    <t>73660371074</t>
  </si>
  <si>
    <t>SESVETE</t>
  </si>
  <si>
    <t>META PLATFORMS IRELAND LIMITED</t>
  </si>
  <si>
    <t>DUBLIN, IRSKA</t>
  </si>
  <si>
    <t>IE9692928F</t>
  </si>
  <si>
    <t>UKUPNO META PLATFORMS IRELAND LIMITED</t>
  </si>
  <si>
    <t>ORŠULIĆ MARTIN</t>
  </si>
  <si>
    <t>UKUPNO ORŠULIĆ MARTIN</t>
  </si>
  <si>
    <t>ROŽANKOVIĆ LOVRO</t>
  </si>
  <si>
    <t>UKUPNO ROŽANKOVIĆ LOVRO</t>
  </si>
  <si>
    <t>TOMAŠIĆ LUCIJA</t>
  </si>
  <si>
    <t>UKUPNO TOMAŠIĆ LUCIJA</t>
  </si>
  <si>
    <t>ĆORAK VEDRAN</t>
  </si>
  <si>
    <t>UKUPNO ĆORAK VEDRAN</t>
  </si>
  <si>
    <t>LAZAREVIĆ NIKOLA</t>
  </si>
  <si>
    <t>UKUPNO LAZAREVIĆ NIKOLA</t>
  </si>
  <si>
    <t>LIMOV NIKA</t>
  </si>
  <si>
    <t>UKUPNO LIMOV NIKA</t>
  </si>
  <si>
    <t>ILIĆ MARKO</t>
  </si>
  <si>
    <t>UKUPNO ILIĆ MARKO</t>
  </si>
  <si>
    <t>SULIĆ IVAN</t>
  </si>
  <si>
    <t>UKUPNO SULIĆ IVAN</t>
  </si>
  <si>
    <t>MIČETA GORAN</t>
  </si>
  <si>
    <t>UKUPNO MIČETA GORAN</t>
  </si>
  <si>
    <t>3225 - SITNI INVENTAR I AUTO GUME</t>
  </si>
  <si>
    <t>UKUPNO ZA SRPANJ 2024.</t>
  </si>
  <si>
    <t>INFORMACIJA O TROŠENJU SREDSTAVA ZA SRPANJ 2024. GODINE</t>
  </si>
  <si>
    <t>LOKALNO J.D.O.O.</t>
  </si>
  <si>
    <t>UKUPNO LOKALNO J.D.O.O.</t>
  </si>
  <si>
    <t>31465540731</t>
  </si>
  <si>
    <t>ZRAČNA LUKA DUBROVNIK d.o.o.</t>
  </si>
  <si>
    <t>UKUPNO ZRAČNA LUKA DUBROVNIK d.o.o.</t>
  </si>
  <si>
    <t>63145279942</t>
  </si>
  <si>
    <t>ČILIPI</t>
  </si>
  <si>
    <t>KVARNER EXPRESS INTERNATIONAL SPLIT D.O.O.</t>
  </si>
  <si>
    <t>UKUPNO KVARNER EXPRESS INTERNATIONAL SPLIT D.O.O.</t>
  </si>
  <si>
    <t>34907889490</t>
  </si>
  <si>
    <t>UKUPNO DB-KANTUN  d.o.o.</t>
  </si>
  <si>
    <t>DB-KANTUN d.o.o.</t>
  </si>
  <si>
    <t>MILJAS d.o.o.</t>
  </si>
  <si>
    <t>UKUPNO  MILJAS d.o.o.</t>
  </si>
  <si>
    <t>PRIDVORJE</t>
  </si>
  <si>
    <t>PROJEKT 22 d.o.o.</t>
  </si>
  <si>
    <t>UKUPNO  PROJEKT 22 d.o.o.</t>
  </si>
  <si>
    <t>CANOSA INŽENJERING d.o.o.</t>
  </si>
  <si>
    <t>UKUPNO  CANOSA INŽENJERING d.o.o.</t>
  </si>
  <si>
    <t>TRSTENO</t>
  </si>
  <si>
    <t>VESS, VL. VESNA PALUNKO</t>
  </si>
  <si>
    <t>NLS, USLUŽNI OBRT, VL. VEDRAN KATULIĆ</t>
  </si>
  <si>
    <t>VELIKA GORICA</t>
  </si>
  <si>
    <t>UKUPNO NLS, VL. VEDRAN KATULIĆ</t>
  </si>
  <si>
    <t>UKUPNO  VESS, VL. VESNA PALUNKO</t>
  </si>
  <si>
    <t>LMT STUDIO, VL. TONĆI MILETIĆ</t>
  </si>
  <si>
    <t>UKUPNO LMT STUDIO</t>
  </si>
  <si>
    <t>EUROHERC OSIGURANJE d.d.</t>
  </si>
  <si>
    <t>UKUPNO EUROHERC OSIGURANJE d.d.</t>
  </si>
  <si>
    <t>22694857747</t>
  </si>
  <si>
    <t>3292 - PREMIJE OSIGURANJA</t>
  </si>
  <si>
    <t>SVEUČILIŠTE U DUBROVNIKU, STUDENTSKI CENTAR DUBROVNIK</t>
  </si>
  <si>
    <t>UKUPNO SVEUČILIŠTE U DUBROVNIKU, STUDENTSKI CENTAR DUBROVNIK</t>
  </si>
  <si>
    <t>66467746606</t>
  </si>
  <si>
    <t>KUD STJEPAN RADIĆ</t>
  </si>
  <si>
    <t>UKUPNO KUD STJEPAN RADIĆ</t>
  </si>
  <si>
    <t>28669491308</t>
  </si>
  <si>
    <t>LENTA d.o.o.</t>
  </si>
  <si>
    <t>UKUPNO LENTA d.o.o.</t>
  </si>
  <si>
    <t>41587148251</t>
  </si>
  <si>
    <t>NOVA MOKOŠICA</t>
  </si>
  <si>
    <t>DIGITAL PRINT POGON</t>
  </si>
  <si>
    <t>UKUPNO DIGITAL PRINT POGON</t>
  </si>
  <si>
    <t>LUKŠA, ELEKTRO SERVIS I TRGOVINA, VL. LUKŠA MALOHODŽIĆ</t>
  </si>
  <si>
    <t>UKUPNO LUKŠA</t>
  </si>
  <si>
    <t>HP d.d.</t>
  </si>
  <si>
    <t>UKUPNO HP d.d.</t>
  </si>
  <si>
    <t>87311810356</t>
  </si>
  <si>
    <t>TOMMY d.o.o.</t>
  </si>
  <si>
    <t>UKUPNO TOMMY d.o.o.</t>
  </si>
  <si>
    <t>00278260010</t>
  </si>
  <si>
    <t>STUDENAC d.o.o.</t>
  </si>
  <si>
    <t>UKUPNO STUDENAC d.o.o.</t>
  </si>
  <si>
    <t>02023029348</t>
  </si>
  <si>
    <t>OMIŠ</t>
  </si>
  <si>
    <t>MLINI</t>
  </si>
  <si>
    <t>UKUPNO BRITVELA</t>
  </si>
  <si>
    <t>BRITVELA, VL. MIHO REGJO</t>
  </si>
  <si>
    <t>JADROLINIJA</t>
  </si>
  <si>
    <t>38453148181</t>
  </si>
  <si>
    <t>UKUPNO JADROLINIJA</t>
  </si>
  <si>
    <t>RIJEKA</t>
  </si>
  <si>
    <t>KUD ČILIPI</t>
  </si>
  <si>
    <t>69135868843</t>
  </si>
  <si>
    <t>UKUPNO KUD ČILIPI</t>
  </si>
  <si>
    <t>DUNDO MAROJE DUBROVNIK d.o.o.</t>
  </si>
  <si>
    <t>UKUPNO DUNDO MAROJE DUBROVNIK d.o.o.</t>
  </si>
  <si>
    <t>13041840247</t>
  </si>
  <si>
    <t>SPAK-TRGOVINA d.o.o.</t>
  </si>
  <si>
    <t>UKUPNO SPAK-TRGOVINA d.o.o.</t>
  </si>
  <si>
    <t>82443748182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</si>
</sst>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dimension ref="B2:F127"/>
  <sheetViews>
    <sheetView tabSelected="1" workbookViewId="0">
      <selection activeCell="F122" sqref="F122"/>
    </sheetView>
  </sheetViews>
  <sheetFormatPr defaultRowHeight="14.4" x14ac:dyDescent="0.55000000000000004"/>
  <cols>
    <col min="2" max="2" width="22.41796875" customWidth="1"/>
    <col min="3" max="3" width="28.1015625" customWidth="1"/>
    <col min="4" max="5" width="21.5234375" customWidth="1"/>
    <col min="6" max="6" width="37.20703125" customWidth="1"/>
  </cols>
  <sheetData>
    <row r="2" spans="2:6" ht="72.599999999999994" customHeight="1" x14ac:dyDescent="0.7">
      <c r="C2" s="15" t="s">
        <v>34</v>
      </c>
    </row>
    <row r="3" spans="2:6" ht="32.4" customHeight="1" x14ac:dyDescent="0.55000000000000004"/>
    <row r="4" spans="2:6" ht="18.3" x14ac:dyDescent="0.55000000000000004">
      <c r="B4" s="2" t="s">
        <v>106</v>
      </c>
      <c r="C4" s="2"/>
      <c r="D4" s="2"/>
    </row>
    <row r="5" spans="2:6" ht="29.4" customHeight="1" thickBot="1" x14ac:dyDescent="0.6"/>
    <row r="6" spans="2:6" ht="29.1" thickBot="1" x14ac:dyDescent="0.6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8" customHeight="1" x14ac:dyDescent="0.55000000000000004">
      <c r="B7" s="10" t="s">
        <v>5</v>
      </c>
      <c r="C7" s="3">
        <v>52508873833</v>
      </c>
      <c r="D7" s="3" t="s">
        <v>14</v>
      </c>
      <c r="E7" s="4">
        <v>201.5</v>
      </c>
      <c r="F7" s="5" t="s">
        <v>18</v>
      </c>
    </row>
    <row r="8" spans="2:6" ht="12.6" customHeight="1" x14ac:dyDescent="0.55000000000000004">
      <c r="B8" s="22" t="s">
        <v>41</v>
      </c>
      <c r="C8" s="20"/>
      <c r="D8" s="21"/>
      <c r="E8" s="18">
        <f>E7</f>
        <v>201.5</v>
      </c>
      <c r="F8" s="16"/>
    </row>
    <row r="9" spans="2:6" ht="28.8" customHeight="1" x14ac:dyDescent="0.55000000000000004">
      <c r="B9" s="10" t="s">
        <v>13</v>
      </c>
      <c r="C9" s="6" t="s">
        <v>13</v>
      </c>
      <c r="D9" s="6" t="s">
        <v>13</v>
      </c>
      <c r="E9" s="4">
        <v>26250.03</v>
      </c>
      <c r="F9" s="8" t="s">
        <v>28</v>
      </c>
    </row>
    <row r="10" spans="2:6" ht="26.4" customHeight="1" x14ac:dyDescent="0.55000000000000004">
      <c r="B10" s="10" t="s">
        <v>13</v>
      </c>
      <c r="C10" s="6" t="s">
        <v>13</v>
      </c>
      <c r="D10" s="6" t="s">
        <v>13</v>
      </c>
      <c r="E10" s="4">
        <v>6999</v>
      </c>
      <c r="F10" s="8" t="s">
        <v>27</v>
      </c>
    </row>
    <row r="11" spans="2:6" ht="28.2" customHeight="1" x14ac:dyDescent="0.55000000000000004">
      <c r="B11" s="10" t="s">
        <v>13</v>
      </c>
      <c r="C11" s="6" t="s">
        <v>13</v>
      </c>
      <c r="D11" s="6" t="s">
        <v>13</v>
      </c>
      <c r="E11" s="4">
        <v>1128.0999999999999</v>
      </c>
      <c r="F11" s="8" t="s">
        <v>29</v>
      </c>
    </row>
    <row r="12" spans="2:6" ht="26.4" customHeight="1" x14ac:dyDescent="0.55000000000000004">
      <c r="B12" s="10" t="s">
        <v>13</v>
      </c>
      <c r="C12" s="6" t="s">
        <v>13</v>
      </c>
      <c r="D12" s="6" t="s">
        <v>13</v>
      </c>
      <c r="E12" s="4">
        <v>398.17</v>
      </c>
      <c r="F12" s="8" t="s">
        <v>35</v>
      </c>
    </row>
    <row r="13" spans="2:6" ht="28.8" x14ac:dyDescent="0.55000000000000004">
      <c r="B13" s="10" t="s">
        <v>31</v>
      </c>
      <c r="C13" s="9" t="s">
        <v>32</v>
      </c>
      <c r="D13" s="6" t="s">
        <v>15</v>
      </c>
      <c r="E13" s="4">
        <v>4331.2700000000004</v>
      </c>
      <c r="F13" s="8" t="s">
        <v>30</v>
      </c>
    </row>
    <row r="14" spans="2:6" ht="28.8" x14ac:dyDescent="0.55000000000000004">
      <c r="B14" s="10" t="s">
        <v>6</v>
      </c>
      <c r="C14" s="6">
        <v>10170397818</v>
      </c>
      <c r="D14" s="6" t="s">
        <v>16</v>
      </c>
      <c r="E14" s="4">
        <v>580.66</v>
      </c>
      <c r="F14" s="8" t="s">
        <v>23</v>
      </c>
    </row>
    <row r="15" spans="2:6" ht="13.2" customHeight="1" x14ac:dyDescent="0.55000000000000004">
      <c r="B15" s="22" t="s">
        <v>42</v>
      </c>
      <c r="C15" s="20"/>
      <c r="D15" s="21"/>
      <c r="E15" s="18">
        <f>E14</f>
        <v>580.66</v>
      </c>
      <c r="F15" s="16"/>
    </row>
    <row r="16" spans="2:6" ht="43.2" x14ac:dyDescent="0.55000000000000004">
      <c r="B16" s="10" t="s">
        <v>8</v>
      </c>
      <c r="C16" s="6">
        <v>52981606243</v>
      </c>
      <c r="D16" s="6" t="s">
        <v>16</v>
      </c>
      <c r="E16" s="4">
        <v>119.45</v>
      </c>
      <c r="F16" s="7" t="s">
        <v>19</v>
      </c>
    </row>
    <row r="17" spans="2:6" ht="13.8" customHeight="1" x14ac:dyDescent="0.55000000000000004">
      <c r="B17" s="22" t="s">
        <v>43</v>
      </c>
      <c r="C17" s="20"/>
      <c r="D17" s="21"/>
      <c r="E17" s="18">
        <f>E16</f>
        <v>119.45</v>
      </c>
      <c r="F17" s="16"/>
    </row>
    <row r="18" spans="2:6" ht="13.2" customHeight="1" x14ac:dyDescent="0.55000000000000004">
      <c r="B18" s="10" t="s">
        <v>107</v>
      </c>
      <c r="C18" s="9" t="s">
        <v>109</v>
      </c>
      <c r="D18" s="6" t="s">
        <v>16</v>
      </c>
      <c r="E18" s="4">
        <v>598.9</v>
      </c>
      <c r="F18" s="8" t="s">
        <v>58</v>
      </c>
    </row>
    <row r="19" spans="2:6" x14ac:dyDescent="0.55000000000000004">
      <c r="B19" s="19" t="s">
        <v>108</v>
      </c>
      <c r="C19" s="20"/>
      <c r="D19" s="21"/>
      <c r="E19" s="18">
        <f>E18</f>
        <v>598.9</v>
      </c>
      <c r="F19" s="16"/>
    </row>
    <row r="20" spans="2:6" ht="28.8" x14ac:dyDescent="0.55000000000000004">
      <c r="B20" s="10" t="s">
        <v>110</v>
      </c>
      <c r="C20" s="9" t="s">
        <v>112</v>
      </c>
      <c r="D20" s="6" t="s">
        <v>113</v>
      </c>
      <c r="E20" s="4">
        <v>800</v>
      </c>
      <c r="F20" s="7" t="s">
        <v>72</v>
      </c>
    </row>
    <row r="21" spans="2:6" ht="14.7" customHeight="1" x14ac:dyDescent="0.55000000000000004">
      <c r="B21" s="19" t="s">
        <v>111</v>
      </c>
      <c r="C21" s="20"/>
      <c r="D21" s="21"/>
      <c r="E21" s="18">
        <f>E20</f>
        <v>800</v>
      </c>
      <c r="F21" s="16"/>
    </row>
    <row r="22" spans="2:6" ht="31.8" customHeight="1" x14ac:dyDescent="0.55000000000000004">
      <c r="B22" s="10" t="s">
        <v>60</v>
      </c>
      <c r="C22" s="9" t="s">
        <v>62</v>
      </c>
      <c r="D22" s="6" t="s">
        <v>16</v>
      </c>
      <c r="E22" s="4">
        <v>6.19</v>
      </c>
      <c r="F22" s="8" t="s">
        <v>59</v>
      </c>
    </row>
    <row r="23" spans="2:6" ht="14.4" customHeight="1" x14ac:dyDescent="0.55000000000000004">
      <c r="B23" s="19" t="s">
        <v>61</v>
      </c>
      <c r="C23" s="20"/>
      <c r="D23" s="21"/>
      <c r="E23" s="18">
        <f>E22</f>
        <v>6.19</v>
      </c>
      <c r="F23" s="16"/>
    </row>
    <row r="24" spans="2:6" ht="46.8" customHeight="1" x14ac:dyDescent="0.55000000000000004">
      <c r="B24" s="10" t="s">
        <v>114</v>
      </c>
      <c r="C24" s="9" t="s">
        <v>116</v>
      </c>
      <c r="D24" s="6" t="s">
        <v>14</v>
      </c>
      <c r="E24" s="4">
        <v>9800</v>
      </c>
      <c r="F24" s="8" t="s">
        <v>75</v>
      </c>
    </row>
    <row r="25" spans="2:6" ht="16.5" customHeight="1" x14ac:dyDescent="0.55000000000000004">
      <c r="B25" s="19" t="s">
        <v>115</v>
      </c>
      <c r="C25" s="20"/>
      <c r="D25" s="21"/>
      <c r="E25" s="18">
        <f>E24</f>
        <v>9800</v>
      </c>
      <c r="F25" s="16"/>
    </row>
    <row r="26" spans="2:6" ht="33.299999999999997" customHeight="1" x14ac:dyDescent="0.55000000000000004">
      <c r="B26" s="10" t="s">
        <v>148</v>
      </c>
      <c r="C26" s="9" t="s">
        <v>13</v>
      </c>
      <c r="D26" s="6" t="s">
        <v>16</v>
      </c>
      <c r="E26" s="4">
        <v>192.5</v>
      </c>
      <c r="F26" s="7" t="s">
        <v>24</v>
      </c>
    </row>
    <row r="27" spans="2:6" ht="14.7" customHeight="1" x14ac:dyDescent="0.55000000000000004">
      <c r="B27" s="19" t="s">
        <v>149</v>
      </c>
      <c r="C27" s="20"/>
      <c r="D27" s="21"/>
      <c r="E27" s="18">
        <f>E26</f>
        <v>192.5</v>
      </c>
      <c r="F27" s="16"/>
    </row>
    <row r="28" spans="2:6" ht="29.7" customHeight="1" x14ac:dyDescent="0.55000000000000004">
      <c r="B28" s="10" t="s">
        <v>69</v>
      </c>
      <c r="C28" s="9" t="s">
        <v>71</v>
      </c>
      <c r="D28" s="6" t="s">
        <v>15</v>
      </c>
      <c r="E28" s="4">
        <v>1313.7</v>
      </c>
      <c r="F28" s="7" t="s">
        <v>24</v>
      </c>
    </row>
    <row r="29" spans="2:6" ht="15.3" customHeight="1" x14ac:dyDescent="0.55000000000000004">
      <c r="B29" s="19" t="s">
        <v>70</v>
      </c>
      <c r="C29" s="20"/>
      <c r="D29" s="21"/>
      <c r="E29" s="18">
        <f>E28</f>
        <v>1313.7</v>
      </c>
      <c r="F29" s="16"/>
    </row>
    <row r="30" spans="2:6" ht="30.3" customHeight="1" x14ac:dyDescent="0.55000000000000004">
      <c r="B30" s="10" t="s">
        <v>53</v>
      </c>
      <c r="C30" s="9" t="s">
        <v>54</v>
      </c>
      <c r="D30" s="6" t="s">
        <v>16</v>
      </c>
      <c r="E30" s="4">
        <v>52.28</v>
      </c>
      <c r="F30" s="7" t="s">
        <v>20</v>
      </c>
    </row>
    <row r="31" spans="2:6" ht="14.4" customHeight="1" x14ac:dyDescent="0.55000000000000004">
      <c r="B31" s="19" t="s">
        <v>52</v>
      </c>
      <c r="C31" s="20"/>
      <c r="D31" s="21"/>
      <c r="E31" s="18">
        <f>E30</f>
        <v>52.28</v>
      </c>
      <c r="F31" s="16"/>
    </row>
    <row r="32" spans="2:6" ht="30.6" customHeight="1" x14ac:dyDescent="0.55000000000000004">
      <c r="B32" s="10" t="s">
        <v>118</v>
      </c>
      <c r="C32" s="6">
        <v>16278459495</v>
      </c>
      <c r="D32" s="6" t="s">
        <v>16</v>
      </c>
      <c r="E32" s="4">
        <v>966.32</v>
      </c>
      <c r="F32" s="8" t="s">
        <v>58</v>
      </c>
    </row>
    <row r="33" spans="2:6" x14ac:dyDescent="0.55000000000000004">
      <c r="B33" s="19" t="s">
        <v>117</v>
      </c>
      <c r="C33" s="20"/>
      <c r="D33" s="21"/>
      <c r="E33" s="18">
        <f>E32</f>
        <v>966.32</v>
      </c>
      <c r="F33" s="16"/>
    </row>
    <row r="34" spans="2:6" ht="57.6" x14ac:dyDescent="0.55000000000000004">
      <c r="B34" s="10" t="s">
        <v>13</v>
      </c>
      <c r="C34" s="6" t="s">
        <v>13</v>
      </c>
      <c r="D34" s="6" t="s">
        <v>13</v>
      </c>
      <c r="E34" s="4">
        <v>595.71</v>
      </c>
      <c r="F34" s="8" t="s">
        <v>39</v>
      </c>
    </row>
    <row r="35" spans="2:6" ht="28.8" x14ac:dyDescent="0.55000000000000004">
      <c r="B35" s="10" t="s">
        <v>7</v>
      </c>
      <c r="C35" s="6">
        <v>38152213074</v>
      </c>
      <c r="D35" s="6" t="s">
        <v>17</v>
      </c>
      <c r="E35" s="4">
        <v>63.3</v>
      </c>
      <c r="F35" s="7" t="s">
        <v>24</v>
      </c>
    </row>
    <row r="36" spans="2:6" x14ac:dyDescent="0.55000000000000004">
      <c r="B36" s="22" t="s">
        <v>44</v>
      </c>
      <c r="C36" s="20"/>
      <c r="D36" s="21"/>
      <c r="E36" s="18">
        <f>E35</f>
        <v>63.3</v>
      </c>
      <c r="F36" s="16"/>
    </row>
    <row r="37" spans="2:6" ht="72" x14ac:dyDescent="0.55000000000000004">
      <c r="B37" s="10" t="s">
        <v>25</v>
      </c>
      <c r="C37" s="6" t="s">
        <v>13</v>
      </c>
      <c r="D37" s="6" t="s">
        <v>26</v>
      </c>
      <c r="E37" s="4">
        <v>70</v>
      </c>
      <c r="F37" s="8" t="s">
        <v>23</v>
      </c>
    </row>
    <row r="38" spans="2:6" x14ac:dyDescent="0.55000000000000004">
      <c r="B38" s="22" t="s">
        <v>45</v>
      </c>
      <c r="C38" s="20"/>
      <c r="D38" s="21"/>
      <c r="E38" s="18">
        <f>E37</f>
        <v>70</v>
      </c>
      <c r="F38" s="16"/>
    </row>
    <row r="39" spans="2:6" ht="28.8" x14ac:dyDescent="0.55000000000000004">
      <c r="B39" s="10" t="s">
        <v>9</v>
      </c>
      <c r="C39" s="6">
        <v>42889250808</v>
      </c>
      <c r="D39" s="6" t="s">
        <v>15</v>
      </c>
      <c r="E39" s="4">
        <v>34.880000000000003</v>
      </c>
      <c r="F39" s="7" t="s">
        <v>19</v>
      </c>
    </row>
    <row r="40" spans="2:6" x14ac:dyDescent="0.55000000000000004">
      <c r="B40" s="22" t="s">
        <v>46</v>
      </c>
      <c r="C40" s="20"/>
      <c r="D40" s="21"/>
      <c r="E40" s="18">
        <f>E39</f>
        <v>34.880000000000003</v>
      </c>
      <c r="F40" s="16"/>
    </row>
    <row r="41" spans="2:6" ht="43.2" x14ac:dyDescent="0.55000000000000004">
      <c r="B41" s="10" t="s">
        <v>63</v>
      </c>
      <c r="C41" s="6" t="s">
        <v>13</v>
      </c>
      <c r="D41" s="6" t="s">
        <v>13</v>
      </c>
      <c r="E41" s="4">
        <v>177.41</v>
      </c>
      <c r="F41" s="8" t="s">
        <v>38</v>
      </c>
    </row>
    <row r="42" spans="2:6" x14ac:dyDescent="0.55000000000000004">
      <c r="B42" s="19" t="s">
        <v>64</v>
      </c>
      <c r="C42" s="20"/>
      <c r="D42" s="21"/>
      <c r="E42" s="18">
        <f>E41</f>
        <v>177.41</v>
      </c>
      <c r="F42" s="16"/>
    </row>
    <row r="43" spans="2:6" ht="43.2" x14ac:dyDescent="0.55000000000000004">
      <c r="B43" s="10" t="s">
        <v>55</v>
      </c>
      <c r="C43" s="6" t="s">
        <v>13</v>
      </c>
      <c r="D43" s="6" t="s">
        <v>13</v>
      </c>
      <c r="E43" s="4">
        <v>177.41</v>
      </c>
      <c r="F43" s="8" t="s">
        <v>38</v>
      </c>
    </row>
    <row r="44" spans="2:6" x14ac:dyDescent="0.55000000000000004">
      <c r="B44" s="19" t="s">
        <v>56</v>
      </c>
      <c r="C44" s="20"/>
      <c r="D44" s="21"/>
      <c r="E44" s="18">
        <f>E43</f>
        <v>177.41</v>
      </c>
      <c r="F44" s="16"/>
    </row>
    <row r="45" spans="2:6" ht="43.2" x14ac:dyDescent="0.55000000000000004">
      <c r="B45" s="10" t="s">
        <v>36</v>
      </c>
      <c r="C45" s="6" t="s">
        <v>13</v>
      </c>
      <c r="D45" s="6" t="s">
        <v>13</v>
      </c>
      <c r="E45" s="4">
        <v>177.41</v>
      </c>
      <c r="F45" s="8" t="s">
        <v>38</v>
      </c>
    </row>
    <row r="46" spans="2:6" x14ac:dyDescent="0.55000000000000004">
      <c r="B46" s="22" t="s">
        <v>47</v>
      </c>
      <c r="C46" s="20"/>
      <c r="D46" s="21"/>
      <c r="E46" s="18">
        <f>E45</f>
        <v>177.41</v>
      </c>
      <c r="F46" s="16"/>
    </row>
    <row r="47" spans="2:6" ht="43.2" x14ac:dyDescent="0.55000000000000004">
      <c r="B47" s="10" t="s">
        <v>37</v>
      </c>
      <c r="C47" s="6" t="s">
        <v>13</v>
      </c>
      <c r="D47" s="6" t="s">
        <v>13</v>
      </c>
      <c r="E47" s="4">
        <v>147.85</v>
      </c>
      <c r="F47" s="8" t="s">
        <v>38</v>
      </c>
    </row>
    <row r="48" spans="2:6" x14ac:dyDescent="0.55000000000000004">
      <c r="B48" s="22" t="s">
        <v>48</v>
      </c>
      <c r="C48" s="20"/>
      <c r="D48" s="21"/>
      <c r="E48" s="18">
        <f>E47</f>
        <v>147.85</v>
      </c>
      <c r="F48" s="16"/>
    </row>
    <row r="49" spans="2:6" ht="43.2" x14ac:dyDescent="0.55000000000000004">
      <c r="B49" s="10" t="s">
        <v>65</v>
      </c>
      <c r="C49" s="6" t="s">
        <v>13</v>
      </c>
      <c r="D49" s="6" t="s">
        <v>13</v>
      </c>
      <c r="E49" s="4">
        <v>147.85</v>
      </c>
      <c r="F49" s="8" t="s">
        <v>38</v>
      </c>
    </row>
    <row r="50" spans="2:6" x14ac:dyDescent="0.55000000000000004">
      <c r="B50" s="19" t="s">
        <v>66</v>
      </c>
      <c r="C50" s="20"/>
      <c r="D50" s="21"/>
      <c r="E50" s="18">
        <f>E49</f>
        <v>147.85</v>
      </c>
      <c r="F50" s="16"/>
    </row>
    <row r="51" spans="2:6" ht="43.2" x14ac:dyDescent="0.55000000000000004">
      <c r="B51" s="10" t="s">
        <v>67</v>
      </c>
      <c r="C51" s="6" t="s">
        <v>13</v>
      </c>
      <c r="D51" s="6" t="s">
        <v>13</v>
      </c>
      <c r="E51" s="4">
        <v>42.58</v>
      </c>
      <c r="F51" s="8" t="s">
        <v>38</v>
      </c>
    </row>
    <row r="52" spans="2:6" x14ac:dyDescent="0.55000000000000004">
      <c r="B52" s="19" t="s">
        <v>68</v>
      </c>
      <c r="C52" s="20"/>
      <c r="D52" s="21"/>
      <c r="E52" s="18">
        <f>E51</f>
        <v>42.58</v>
      </c>
      <c r="F52" s="16"/>
    </row>
    <row r="53" spans="2:6" ht="43.2" x14ac:dyDescent="0.55000000000000004">
      <c r="B53" s="10" t="s">
        <v>86</v>
      </c>
      <c r="C53" s="6" t="s">
        <v>13</v>
      </c>
      <c r="D53" s="6" t="s">
        <v>13</v>
      </c>
      <c r="E53" s="4">
        <v>94.62</v>
      </c>
      <c r="F53" s="8" t="s">
        <v>38</v>
      </c>
    </row>
    <row r="54" spans="2:6" x14ac:dyDescent="0.55000000000000004">
      <c r="B54" s="19" t="s">
        <v>87</v>
      </c>
      <c r="C54" s="20"/>
      <c r="D54" s="21"/>
      <c r="E54" s="18">
        <f>E53</f>
        <v>94.62</v>
      </c>
      <c r="F54" s="16"/>
    </row>
    <row r="55" spans="2:6" ht="43.2" x14ac:dyDescent="0.55000000000000004">
      <c r="B55" s="10" t="s">
        <v>88</v>
      </c>
      <c r="C55" s="6" t="s">
        <v>13</v>
      </c>
      <c r="D55" s="6" t="s">
        <v>13</v>
      </c>
      <c r="E55" s="4">
        <v>118.28</v>
      </c>
      <c r="F55" s="8" t="s">
        <v>38</v>
      </c>
    </row>
    <row r="56" spans="2:6" x14ac:dyDescent="0.55000000000000004">
      <c r="B56" s="19" t="s">
        <v>89</v>
      </c>
      <c r="C56" s="20"/>
      <c r="D56" s="21"/>
      <c r="E56" s="18">
        <f>E55</f>
        <v>118.28</v>
      </c>
      <c r="F56" s="16"/>
    </row>
    <row r="57" spans="2:6" ht="43.2" x14ac:dyDescent="0.55000000000000004">
      <c r="B57" s="10" t="s">
        <v>90</v>
      </c>
      <c r="C57" s="6" t="s">
        <v>13</v>
      </c>
      <c r="D57" s="6" t="s">
        <v>13</v>
      </c>
      <c r="E57" s="4">
        <v>206.99</v>
      </c>
      <c r="F57" s="8" t="s">
        <v>38</v>
      </c>
    </row>
    <row r="58" spans="2:6" x14ac:dyDescent="0.55000000000000004">
      <c r="B58" s="19" t="s">
        <v>91</v>
      </c>
      <c r="C58" s="20"/>
      <c r="D58" s="21"/>
      <c r="E58" s="18">
        <f>E57</f>
        <v>206.99</v>
      </c>
      <c r="F58" s="16"/>
    </row>
    <row r="59" spans="2:6" ht="43.2" x14ac:dyDescent="0.55000000000000004">
      <c r="B59" s="10" t="s">
        <v>92</v>
      </c>
      <c r="C59" s="6" t="s">
        <v>13</v>
      </c>
      <c r="D59" s="6" t="s">
        <v>13</v>
      </c>
      <c r="E59" s="4">
        <v>147.85</v>
      </c>
      <c r="F59" s="8" t="s">
        <v>38</v>
      </c>
    </row>
    <row r="60" spans="2:6" x14ac:dyDescent="0.55000000000000004">
      <c r="B60" s="19" t="s">
        <v>93</v>
      </c>
      <c r="C60" s="20"/>
      <c r="D60" s="21"/>
      <c r="E60" s="18">
        <f>E59</f>
        <v>147.85</v>
      </c>
      <c r="F60" s="16"/>
    </row>
    <row r="61" spans="2:6" ht="43.2" x14ac:dyDescent="0.55000000000000004">
      <c r="B61" s="10" t="s">
        <v>94</v>
      </c>
      <c r="C61" s="6" t="s">
        <v>13</v>
      </c>
      <c r="D61" s="6" t="s">
        <v>13</v>
      </c>
      <c r="E61" s="4">
        <v>147.85</v>
      </c>
      <c r="F61" s="8" t="s">
        <v>38</v>
      </c>
    </row>
    <row r="62" spans="2:6" x14ac:dyDescent="0.55000000000000004">
      <c r="B62" s="19" t="s">
        <v>95</v>
      </c>
      <c r="C62" s="20"/>
      <c r="D62" s="21"/>
      <c r="E62" s="18">
        <f>E61</f>
        <v>147.85</v>
      </c>
      <c r="F62" s="16"/>
    </row>
    <row r="63" spans="2:6" ht="43.2" x14ac:dyDescent="0.55000000000000004">
      <c r="B63" s="10" t="s">
        <v>96</v>
      </c>
      <c r="C63" s="6" t="s">
        <v>13</v>
      </c>
      <c r="D63" s="6" t="s">
        <v>13</v>
      </c>
      <c r="E63" s="4">
        <v>47.33</v>
      </c>
      <c r="F63" s="8" t="s">
        <v>38</v>
      </c>
    </row>
    <row r="64" spans="2:6" x14ac:dyDescent="0.55000000000000004">
      <c r="B64" s="19" t="s">
        <v>97</v>
      </c>
      <c r="C64" s="20"/>
      <c r="D64" s="21"/>
      <c r="E64" s="18">
        <f>E63</f>
        <v>47.33</v>
      </c>
      <c r="F64" s="16"/>
    </row>
    <row r="65" spans="2:6" ht="43.2" x14ac:dyDescent="0.55000000000000004">
      <c r="B65" s="10" t="s">
        <v>98</v>
      </c>
      <c r="C65" s="6" t="s">
        <v>13</v>
      </c>
      <c r="D65" s="6" t="s">
        <v>13</v>
      </c>
      <c r="E65" s="4">
        <v>118.28</v>
      </c>
      <c r="F65" s="8" t="s">
        <v>38</v>
      </c>
    </row>
    <row r="66" spans="2:6" x14ac:dyDescent="0.55000000000000004">
      <c r="B66" s="19" t="s">
        <v>99</v>
      </c>
      <c r="C66" s="20"/>
      <c r="D66" s="21"/>
      <c r="E66" s="18">
        <f>E65</f>
        <v>118.28</v>
      </c>
      <c r="F66" s="16"/>
    </row>
    <row r="67" spans="2:6" ht="43.2" x14ac:dyDescent="0.55000000000000004">
      <c r="B67" s="10" t="s">
        <v>100</v>
      </c>
      <c r="C67" s="6" t="s">
        <v>13</v>
      </c>
      <c r="D67" s="6" t="s">
        <v>13</v>
      </c>
      <c r="E67" s="4">
        <v>118.28</v>
      </c>
      <c r="F67" s="8" t="s">
        <v>38</v>
      </c>
    </row>
    <row r="68" spans="2:6" x14ac:dyDescent="0.55000000000000004">
      <c r="B68" s="19" t="s">
        <v>101</v>
      </c>
      <c r="C68" s="20"/>
      <c r="D68" s="21"/>
      <c r="E68" s="18">
        <f>E67</f>
        <v>118.28</v>
      </c>
      <c r="F68" s="16"/>
    </row>
    <row r="69" spans="2:6" ht="43.2" x14ac:dyDescent="0.55000000000000004">
      <c r="B69" s="10" t="s">
        <v>102</v>
      </c>
      <c r="C69" s="6" t="s">
        <v>13</v>
      </c>
      <c r="D69" s="6" t="s">
        <v>13</v>
      </c>
      <c r="E69" s="4">
        <v>147.85</v>
      </c>
      <c r="F69" s="8" t="s">
        <v>38</v>
      </c>
    </row>
    <row r="70" spans="2:6" x14ac:dyDescent="0.55000000000000004">
      <c r="B70" s="19" t="s">
        <v>103</v>
      </c>
      <c r="C70" s="20"/>
      <c r="D70" s="21"/>
      <c r="E70" s="18">
        <f>E69</f>
        <v>147.85</v>
      </c>
      <c r="F70" s="16"/>
    </row>
    <row r="71" spans="2:6" ht="43.2" x14ac:dyDescent="0.55000000000000004">
      <c r="B71" s="10" t="s">
        <v>13</v>
      </c>
      <c r="C71" s="6" t="s">
        <v>13</v>
      </c>
      <c r="D71" s="6" t="s">
        <v>13</v>
      </c>
      <c r="E71" s="4">
        <v>6668.35</v>
      </c>
      <c r="F71" s="8" t="s">
        <v>38</v>
      </c>
    </row>
    <row r="72" spans="2:6" ht="28.8" x14ac:dyDescent="0.55000000000000004">
      <c r="B72" s="10" t="s">
        <v>33</v>
      </c>
      <c r="C72" s="6">
        <v>81793146560</v>
      </c>
      <c r="D72" s="6" t="s">
        <v>15</v>
      </c>
      <c r="E72" s="4">
        <v>313.92</v>
      </c>
      <c r="F72" s="8" t="s">
        <v>22</v>
      </c>
    </row>
    <row r="73" spans="2:6" x14ac:dyDescent="0.55000000000000004">
      <c r="B73" s="22" t="s">
        <v>40</v>
      </c>
      <c r="C73" s="20"/>
      <c r="D73" s="21"/>
      <c r="E73" s="17">
        <f>E72</f>
        <v>313.92</v>
      </c>
      <c r="F73" s="16"/>
    </row>
    <row r="74" spans="2:6" x14ac:dyDescent="0.55000000000000004">
      <c r="B74" s="10" t="s">
        <v>73</v>
      </c>
      <c r="C74" s="6">
        <v>59285128996</v>
      </c>
      <c r="D74" s="6" t="s">
        <v>16</v>
      </c>
      <c r="E74" s="4">
        <v>62.5</v>
      </c>
      <c r="F74" s="8" t="s">
        <v>58</v>
      </c>
    </row>
    <row r="75" spans="2:6" ht="14.4" customHeight="1" x14ac:dyDescent="0.55000000000000004">
      <c r="B75" s="19" t="s">
        <v>74</v>
      </c>
      <c r="C75" s="20"/>
      <c r="D75" s="21"/>
      <c r="E75" s="17">
        <f>E74</f>
        <v>62.5</v>
      </c>
      <c r="F75" s="16"/>
    </row>
    <row r="76" spans="2:6" x14ac:dyDescent="0.55000000000000004">
      <c r="B76" s="10" t="s">
        <v>10</v>
      </c>
      <c r="C76" s="6">
        <v>85821130368</v>
      </c>
      <c r="D76" s="6" t="s">
        <v>15</v>
      </c>
      <c r="E76" s="4">
        <v>1.66</v>
      </c>
      <c r="F76" s="7" t="s">
        <v>19</v>
      </c>
    </row>
    <row r="77" spans="2:6" x14ac:dyDescent="0.55000000000000004">
      <c r="B77" s="22" t="s">
        <v>51</v>
      </c>
      <c r="C77" s="20"/>
      <c r="D77" s="21"/>
      <c r="E77" s="17">
        <f>E76</f>
        <v>1.66</v>
      </c>
      <c r="F77" s="16"/>
    </row>
    <row r="78" spans="2:6" x14ac:dyDescent="0.55000000000000004">
      <c r="B78" s="10" t="s">
        <v>11</v>
      </c>
      <c r="C78" s="6">
        <v>63073332379</v>
      </c>
      <c r="D78" s="6" t="s">
        <v>15</v>
      </c>
      <c r="E78" s="4">
        <v>1190.23</v>
      </c>
      <c r="F78" s="7" t="s">
        <v>21</v>
      </c>
    </row>
    <row r="79" spans="2:6" x14ac:dyDescent="0.55000000000000004">
      <c r="B79" s="22" t="s">
        <v>50</v>
      </c>
      <c r="C79" s="20"/>
      <c r="D79" s="21"/>
      <c r="E79" s="17">
        <f>E78</f>
        <v>1190.23</v>
      </c>
      <c r="F79" s="16"/>
    </row>
    <row r="80" spans="2:6" x14ac:dyDescent="0.55000000000000004">
      <c r="B80" s="10" t="s">
        <v>119</v>
      </c>
      <c r="C80" s="6">
        <v>38021091396</v>
      </c>
      <c r="D80" s="6" t="s">
        <v>121</v>
      </c>
      <c r="E80" s="4">
        <v>297</v>
      </c>
      <c r="F80" s="8" t="s">
        <v>58</v>
      </c>
    </row>
    <row r="81" spans="2:6" x14ac:dyDescent="0.55000000000000004">
      <c r="B81" s="19" t="s">
        <v>120</v>
      </c>
      <c r="C81" s="20"/>
      <c r="D81" s="21"/>
      <c r="E81" s="17">
        <f>E80</f>
        <v>297</v>
      </c>
      <c r="F81" s="16"/>
    </row>
    <row r="82" spans="2:6" ht="28.8" x14ac:dyDescent="0.55000000000000004">
      <c r="B82" s="10" t="s">
        <v>122</v>
      </c>
      <c r="C82" s="6">
        <v>75005502105</v>
      </c>
      <c r="D82" s="6" t="s">
        <v>16</v>
      </c>
      <c r="E82" s="4">
        <v>3400</v>
      </c>
      <c r="F82" s="8" t="s">
        <v>57</v>
      </c>
    </row>
    <row r="83" spans="2:6" x14ac:dyDescent="0.55000000000000004">
      <c r="B83" s="19" t="s">
        <v>123</v>
      </c>
      <c r="C83" s="20"/>
      <c r="D83" s="21"/>
      <c r="E83" s="17">
        <f>E82</f>
        <v>3400</v>
      </c>
      <c r="F83" s="16"/>
    </row>
    <row r="84" spans="2:6" ht="28.8" x14ac:dyDescent="0.55000000000000004">
      <c r="B84" s="10" t="s">
        <v>124</v>
      </c>
      <c r="C84" s="6">
        <v>90054874194</v>
      </c>
      <c r="D84" s="6" t="s">
        <v>126</v>
      </c>
      <c r="E84" s="4">
        <v>375</v>
      </c>
      <c r="F84" s="7" t="s">
        <v>24</v>
      </c>
    </row>
    <row r="85" spans="2:6" x14ac:dyDescent="0.55000000000000004">
      <c r="B85" s="19" t="s">
        <v>125</v>
      </c>
      <c r="C85" s="20"/>
      <c r="D85" s="21"/>
      <c r="E85" s="17">
        <f>E84</f>
        <v>375</v>
      </c>
      <c r="F85" s="16"/>
    </row>
    <row r="86" spans="2:6" ht="28.8" x14ac:dyDescent="0.55000000000000004">
      <c r="B86" s="10" t="s">
        <v>127</v>
      </c>
      <c r="C86" s="6" t="s">
        <v>13</v>
      </c>
      <c r="D86" s="6" t="s">
        <v>16</v>
      </c>
      <c r="E86" s="4">
        <v>119</v>
      </c>
      <c r="F86" s="8" t="s">
        <v>57</v>
      </c>
    </row>
    <row r="87" spans="2:6" x14ac:dyDescent="0.55000000000000004">
      <c r="B87" s="19" t="s">
        <v>131</v>
      </c>
      <c r="C87" s="20"/>
      <c r="D87" s="21"/>
      <c r="E87" s="17">
        <f>E86</f>
        <v>119</v>
      </c>
      <c r="F87" s="16"/>
    </row>
    <row r="88" spans="2:6" ht="28.8" x14ac:dyDescent="0.55000000000000004">
      <c r="B88" s="10" t="s">
        <v>76</v>
      </c>
      <c r="C88" s="6" t="s">
        <v>13</v>
      </c>
      <c r="D88" s="6" t="s">
        <v>16</v>
      </c>
      <c r="E88" s="4">
        <v>2300</v>
      </c>
      <c r="F88" s="7" t="s">
        <v>24</v>
      </c>
    </row>
    <row r="89" spans="2:6" x14ac:dyDescent="0.55000000000000004">
      <c r="B89" s="19" t="s">
        <v>77</v>
      </c>
      <c r="C89" s="20"/>
      <c r="D89" s="21"/>
      <c r="E89" s="17">
        <f>E88</f>
        <v>2300</v>
      </c>
      <c r="F89" s="16"/>
    </row>
    <row r="90" spans="2:6" ht="28.8" x14ac:dyDescent="0.55000000000000004">
      <c r="B90" s="10" t="s">
        <v>128</v>
      </c>
      <c r="C90" s="6" t="s">
        <v>13</v>
      </c>
      <c r="D90" s="6" t="s">
        <v>129</v>
      </c>
      <c r="E90" s="4">
        <v>590</v>
      </c>
      <c r="F90" s="8" t="s">
        <v>57</v>
      </c>
    </row>
    <row r="91" spans="2:6" x14ac:dyDescent="0.55000000000000004">
      <c r="B91" s="19" t="s">
        <v>130</v>
      </c>
      <c r="C91" s="20"/>
      <c r="D91" s="21"/>
      <c r="E91" s="18">
        <f>E90</f>
        <v>590</v>
      </c>
      <c r="F91" s="16"/>
    </row>
    <row r="92" spans="2:6" ht="28.8" x14ac:dyDescent="0.55000000000000004">
      <c r="B92" s="10" t="s">
        <v>132</v>
      </c>
      <c r="C92" s="6" t="s">
        <v>13</v>
      </c>
      <c r="D92" s="6" t="s">
        <v>16</v>
      </c>
      <c r="E92" s="4">
        <v>550</v>
      </c>
      <c r="F92" s="7" t="s">
        <v>24</v>
      </c>
    </row>
    <row r="93" spans="2:6" x14ac:dyDescent="0.55000000000000004">
      <c r="B93" s="19" t="s">
        <v>133</v>
      </c>
      <c r="C93" s="20"/>
      <c r="D93" s="21"/>
      <c r="E93" s="18">
        <f>E92</f>
        <v>550</v>
      </c>
      <c r="F93" s="16"/>
    </row>
    <row r="94" spans="2:6" ht="28.8" x14ac:dyDescent="0.55000000000000004">
      <c r="B94" s="10" t="s">
        <v>78</v>
      </c>
      <c r="C94" s="9" t="s">
        <v>80</v>
      </c>
      <c r="D94" s="6" t="s">
        <v>81</v>
      </c>
      <c r="E94" s="4">
        <v>95.01</v>
      </c>
      <c r="F94" s="8" t="s">
        <v>59</v>
      </c>
    </row>
    <row r="95" spans="2:6" x14ac:dyDescent="0.55000000000000004">
      <c r="B95" s="10" t="s">
        <v>78</v>
      </c>
      <c r="C95" s="9" t="s">
        <v>80</v>
      </c>
      <c r="D95" s="6" t="s">
        <v>81</v>
      </c>
      <c r="E95" s="4">
        <v>200.81</v>
      </c>
      <c r="F95" s="8" t="s">
        <v>104</v>
      </c>
    </row>
    <row r="96" spans="2:6" x14ac:dyDescent="0.55000000000000004">
      <c r="B96" s="19" t="s">
        <v>79</v>
      </c>
      <c r="C96" s="20"/>
      <c r="D96" s="21"/>
      <c r="E96" s="18">
        <f>E94+E95</f>
        <v>295.82</v>
      </c>
      <c r="F96" s="16"/>
    </row>
    <row r="97" spans="2:6" ht="28.8" x14ac:dyDescent="0.55000000000000004">
      <c r="B97" s="10" t="s">
        <v>134</v>
      </c>
      <c r="C97" s="9" t="s">
        <v>136</v>
      </c>
      <c r="D97" s="6" t="s">
        <v>16</v>
      </c>
      <c r="E97" s="4">
        <v>1012.21</v>
      </c>
      <c r="F97" s="8" t="s">
        <v>137</v>
      </c>
    </row>
    <row r="98" spans="2:6" x14ac:dyDescent="0.55000000000000004">
      <c r="B98" s="19" t="s">
        <v>135</v>
      </c>
      <c r="C98" s="20"/>
      <c r="D98" s="21"/>
      <c r="E98" s="18">
        <f>E97</f>
        <v>1012.21</v>
      </c>
      <c r="F98" s="16"/>
    </row>
    <row r="99" spans="2:6" ht="57.6" x14ac:dyDescent="0.55000000000000004">
      <c r="B99" s="10" t="s">
        <v>138</v>
      </c>
      <c r="C99" s="9" t="s">
        <v>140</v>
      </c>
      <c r="D99" s="6" t="s">
        <v>16</v>
      </c>
      <c r="E99" s="4">
        <v>771.8</v>
      </c>
      <c r="F99" s="8" t="s">
        <v>75</v>
      </c>
    </row>
    <row r="100" spans="2:6" x14ac:dyDescent="0.55000000000000004">
      <c r="B100" s="19" t="s">
        <v>139</v>
      </c>
      <c r="C100" s="20"/>
      <c r="D100" s="21"/>
      <c r="E100" s="18">
        <f>E99</f>
        <v>771.8</v>
      </c>
      <c r="F100" s="16"/>
    </row>
    <row r="101" spans="2:6" x14ac:dyDescent="0.55000000000000004">
      <c r="B101" s="10" t="s">
        <v>141</v>
      </c>
      <c r="C101" s="9" t="s">
        <v>143</v>
      </c>
      <c r="D101" s="6" t="s">
        <v>121</v>
      </c>
      <c r="E101" s="4">
        <v>300</v>
      </c>
      <c r="F101" s="7" t="s">
        <v>24</v>
      </c>
    </row>
    <row r="102" spans="2:6" x14ac:dyDescent="0.55000000000000004">
      <c r="B102" s="19" t="s">
        <v>142</v>
      </c>
      <c r="C102" s="20"/>
      <c r="D102" s="21"/>
      <c r="E102" s="18">
        <f>E101</f>
        <v>300</v>
      </c>
      <c r="F102" s="16"/>
    </row>
    <row r="103" spans="2:6" ht="28.8" x14ac:dyDescent="0.55000000000000004">
      <c r="B103" s="10" t="s">
        <v>82</v>
      </c>
      <c r="C103" s="9" t="s">
        <v>84</v>
      </c>
      <c r="D103" s="6" t="s">
        <v>83</v>
      </c>
      <c r="E103" s="4">
        <v>88.26</v>
      </c>
      <c r="F103" s="7" t="s">
        <v>72</v>
      </c>
    </row>
    <row r="104" spans="2:6" x14ac:dyDescent="0.55000000000000004">
      <c r="B104" s="19" t="s">
        <v>85</v>
      </c>
      <c r="C104" s="20"/>
      <c r="D104" s="21"/>
      <c r="E104" s="18">
        <f>E103</f>
        <v>88.26</v>
      </c>
      <c r="F104" s="16"/>
    </row>
    <row r="105" spans="2:6" ht="28.8" x14ac:dyDescent="0.55000000000000004">
      <c r="B105" s="10" t="s">
        <v>144</v>
      </c>
      <c r="C105" s="9" t="s">
        <v>146</v>
      </c>
      <c r="D105" s="6" t="s">
        <v>147</v>
      </c>
      <c r="E105" s="4">
        <v>87.5</v>
      </c>
      <c r="F105" s="8" t="s">
        <v>22</v>
      </c>
    </row>
    <row r="106" spans="2:6" x14ac:dyDescent="0.55000000000000004">
      <c r="B106" s="19" t="s">
        <v>145</v>
      </c>
      <c r="C106" s="20"/>
      <c r="D106" s="21"/>
      <c r="E106" s="18">
        <f>E105</f>
        <v>87.5</v>
      </c>
      <c r="F106" s="16"/>
    </row>
    <row r="107" spans="2:6" ht="43.2" x14ac:dyDescent="0.55000000000000004">
      <c r="B107" s="10" t="s">
        <v>150</v>
      </c>
      <c r="C107" s="9" t="s">
        <v>13</v>
      </c>
      <c r="D107" s="6" t="s">
        <v>16</v>
      </c>
      <c r="E107" s="4">
        <v>200</v>
      </c>
      <c r="F107" s="8" t="s">
        <v>57</v>
      </c>
    </row>
    <row r="108" spans="2:6" x14ac:dyDescent="0.55000000000000004">
      <c r="B108" s="19" t="s">
        <v>151</v>
      </c>
      <c r="C108" s="20"/>
      <c r="D108" s="21"/>
      <c r="E108" s="18">
        <f>E107</f>
        <v>200</v>
      </c>
      <c r="F108" s="16"/>
    </row>
    <row r="109" spans="2:6" ht="28.8" x14ac:dyDescent="0.55000000000000004">
      <c r="B109" s="10" t="s">
        <v>152</v>
      </c>
      <c r="C109" s="9" t="s">
        <v>154</v>
      </c>
      <c r="D109" s="6" t="s">
        <v>15</v>
      </c>
      <c r="E109" s="4">
        <v>2.1</v>
      </c>
      <c r="F109" s="8" t="s">
        <v>22</v>
      </c>
    </row>
    <row r="110" spans="2:6" x14ac:dyDescent="0.55000000000000004">
      <c r="B110" s="19" t="s">
        <v>153</v>
      </c>
      <c r="C110" s="20"/>
      <c r="D110" s="21"/>
      <c r="E110" s="18">
        <f>E109</f>
        <v>2.1</v>
      </c>
      <c r="F110" s="16"/>
    </row>
    <row r="111" spans="2:6" x14ac:dyDescent="0.55000000000000004">
      <c r="B111" s="10" t="s">
        <v>155</v>
      </c>
      <c r="C111" s="9" t="s">
        <v>157</v>
      </c>
      <c r="D111" s="6" t="s">
        <v>14</v>
      </c>
      <c r="E111" s="4">
        <v>213.6</v>
      </c>
      <c r="F111" s="8" t="s">
        <v>58</v>
      </c>
    </row>
    <row r="112" spans="2:6" x14ac:dyDescent="0.55000000000000004">
      <c r="B112" s="19" t="s">
        <v>156</v>
      </c>
      <c r="C112" s="20"/>
      <c r="D112" s="21"/>
      <c r="E112" s="18">
        <f>E111</f>
        <v>213.6</v>
      </c>
      <c r="F112" s="16"/>
    </row>
    <row r="113" spans="2:6" x14ac:dyDescent="0.55000000000000004">
      <c r="B113" s="10" t="s">
        <v>158</v>
      </c>
      <c r="C113" s="9" t="s">
        <v>160</v>
      </c>
      <c r="D113" s="6" t="s">
        <v>161</v>
      </c>
      <c r="E113" s="4">
        <v>89.69</v>
      </c>
      <c r="F113" s="8" t="s">
        <v>58</v>
      </c>
    </row>
    <row r="114" spans="2:6" x14ac:dyDescent="0.55000000000000004">
      <c r="B114" s="19" t="s">
        <v>159</v>
      </c>
      <c r="C114" s="20"/>
      <c r="D114" s="21"/>
      <c r="E114" s="18">
        <f>E113</f>
        <v>89.69</v>
      </c>
      <c r="F114" s="16"/>
    </row>
    <row r="115" spans="2:6" ht="28.8" x14ac:dyDescent="0.55000000000000004">
      <c r="B115" s="10" t="s">
        <v>164</v>
      </c>
      <c r="C115" s="9" t="s">
        <v>13</v>
      </c>
      <c r="D115" s="6" t="s">
        <v>162</v>
      </c>
      <c r="E115" s="4">
        <v>70.209999999999994</v>
      </c>
      <c r="F115" s="8" t="s">
        <v>59</v>
      </c>
    </row>
    <row r="116" spans="2:6" x14ac:dyDescent="0.55000000000000004">
      <c r="B116" s="19" t="s">
        <v>163</v>
      </c>
      <c r="C116" s="20"/>
      <c r="D116" s="21"/>
      <c r="E116" s="18">
        <f>E115</f>
        <v>70.209999999999994</v>
      </c>
      <c r="F116" s="16"/>
    </row>
    <row r="117" spans="2:6" ht="28.8" x14ac:dyDescent="0.55000000000000004">
      <c r="B117" s="10" t="s">
        <v>165</v>
      </c>
      <c r="C117" s="9" t="s">
        <v>166</v>
      </c>
      <c r="D117" s="6" t="s">
        <v>168</v>
      </c>
      <c r="E117" s="4">
        <v>166.8</v>
      </c>
      <c r="F117" s="8" t="s">
        <v>75</v>
      </c>
    </row>
    <row r="118" spans="2:6" x14ac:dyDescent="0.55000000000000004">
      <c r="B118" s="19" t="s">
        <v>167</v>
      </c>
      <c r="C118" s="20"/>
      <c r="D118" s="21"/>
      <c r="E118" s="18">
        <f>E117</f>
        <v>166.8</v>
      </c>
      <c r="F118" s="16"/>
    </row>
    <row r="119" spans="2:6" x14ac:dyDescent="0.55000000000000004">
      <c r="B119" s="10" t="s">
        <v>169</v>
      </c>
      <c r="C119" s="9" t="s">
        <v>170</v>
      </c>
      <c r="D119" s="6" t="s">
        <v>113</v>
      </c>
      <c r="E119" s="4">
        <v>930</v>
      </c>
      <c r="F119" s="7" t="s">
        <v>24</v>
      </c>
    </row>
    <row r="120" spans="2:6" x14ac:dyDescent="0.55000000000000004">
      <c r="B120" s="19" t="s">
        <v>171</v>
      </c>
      <c r="C120" s="20"/>
      <c r="D120" s="21"/>
      <c r="E120" s="18">
        <f>E119</f>
        <v>930</v>
      </c>
      <c r="F120" s="16"/>
    </row>
    <row r="121" spans="2:6" ht="28.8" x14ac:dyDescent="0.55000000000000004">
      <c r="B121" s="10" t="s">
        <v>172</v>
      </c>
      <c r="C121" s="9" t="s">
        <v>174</v>
      </c>
      <c r="D121" s="6" t="s">
        <v>17</v>
      </c>
      <c r="E121" s="4">
        <v>187.5</v>
      </c>
      <c r="F121" s="8" t="s">
        <v>75</v>
      </c>
    </row>
    <row r="122" spans="2:6" x14ac:dyDescent="0.55000000000000004">
      <c r="B122" s="19" t="s">
        <v>173</v>
      </c>
      <c r="C122" s="20"/>
      <c r="D122" s="21"/>
      <c r="E122" s="18">
        <f>E121</f>
        <v>187.5</v>
      </c>
      <c r="F122" s="16"/>
    </row>
    <row r="123" spans="2:6" ht="28.8" x14ac:dyDescent="0.55000000000000004">
      <c r="B123" s="10" t="s">
        <v>175</v>
      </c>
      <c r="C123" s="9" t="s">
        <v>177</v>
      </c>
      <c r="D123" s="6" t="s">
        <v>15</v>
      </c>
      <c r="E123" s="4">
        <v>738.51</v>
      </c>
      <c r="F123" s="8" t="s">
        <v>59</v>
      </c>
    </row>
    <row r="124" spans="2:6" x14ac:dyDescent="0.55000000000000004">
      <c r="B124" s="19" t="s">
        <v>176</v>
      </c>
      <c r="C124" s="20"/>
      <c r="D124" s="21"/>
      <c r="E124" s="18">
        <f>E123</f>
        <v>738.51</v>
      </c>
      <c r="F124" s="16"/>
    </row>
    <row r="125" spans="2:6" ht="43.2" x14ac:dyDescent="0.55000000000000004">
      <c r="B125" s="10" t="s">
        <v>12</v>
      </c>
      <c r="C125" s="6">
        <v>16912997621</v>
      </c>
      <c r="D125" s="6" t="s">
        <v>16</v>
      </c>
      <c r="E125" s="4">
        <v>11.12</v>
      </c>
      <c r="F125" s="7" t="s">
        <v>20</v>
      </c>
    </row>
    <row r="126" spans="2:6" ht="14.7" thickBot="1" x14ac:dyDescent="0.6">
      <c r="B126" s="22" t="s">
        <v>49</v>
      </c>
      <c r="C126" s="20"/>
      <c r="D126" s="21"/>
      <c r="E126" s="17">
        <f>E125</f>
        <v>11.12</v>
      </c>
      <c r="F126" s="16"/>
    </row>
    <row r="127" spans="2:6" ht="14.7" thickBot="1" x14ac:dyDescent="0.6">
      <c r="B127" s="23" t="s">
        <v>105</v>
      </c>
      <c r="C127" s="24"/>
      <c r="D127" s="25"/>
      <c r="E127" s="11">
        <f>E8+E9+E10+E11+E12+E13+E15+E17+E31+E33+E34+E36+E38+E40+E42+E44+E46+E48+E52+E71+E73+E75+E77+E79+E81+E126+E50+E29+E27+E25+E23+E21+E19+E106+E104+E102+E100+E96+E93+E91+E89+E87+E85+E83+E98+E70+E68+E66+E64+E62+E60+E58+E56+E54+E122+E120+E116+E114+E110+E108+E112+E118+E124</f>
        <v>77552.580000000045</v>
      </c>
      <c r="F127" s="1"/>
    </row>
  </sheetData>
  <mergeCells count="57">
    <mergeCell ref="B118:D118"/>
    <mergeCell ref="B120:D120"/>
    <mergeCell ref="B122:D122"/>
    <mergeCell ref="B124:D124"/>
    <mergeCell ref="B108:D108"/>
    <mergeCell ref="B110:D110"/>
    <mergeCell ref="B112:D112"/>
    <mergeCell ref="B114:D114"/>
    <mergeCell ref="B116:D116"/>
    <mergeCell ref="B104:D104"/>
    <mergeCell ref="B106:D106"/>
    <mergeCell ref="B54:D54"/>
    <mergeCell ref="B56:D56"/>
    <mergeCell ref="B58:D58"/>
    <mergeCell ref="B60:D60"/>
    <mergeCell ref="B62:D62"/>
    <mergeCell ref="B64:D64"/>
    <mergeCell ref="B66:D66"/>
    <mergeCell ref="B68:D68"/>
    <mergeCell ref="B70:D70"/>
    <mergeCell ref="B21:D21"/>
    <mergeCell ref="B23:D23"/>
    <mergeCell ref="B29:D29"/>
    <mergeCell ref="B25:D25"/>
    <mergeCell ref="B27:D27"/>
    <mergeCell ref="B8:D8"/>
    <mergeCell ref="B17:D17"/>
    <mergeCell ref="B127:D127"/>
    <mergeCell ref="B73:D73"/>
    <mergeCell ref="B75:D75"/>
    <mergeCell ref="B77:D77"/>
    <mergeCell ref="B79:D79"/>
    <mergeCell ref="B81:D81"/>
    <mergeCell ref="B33:D33"/>
    <mergeCell ref="B36:D36"/>
    <mergeCell ref="B38:D38"/>
    <mergeCell ref="B40:D40"/>
    <mergeCell ref="B31:D31"/>
    <mergeCell ref="B42:D42"/>
    <mergeCell ref="B15:D15"/>
    <mergeCell ref="B19:D19"/>
    <mergeCell ref="B44:D44"/>
    <mergeCell ref="B46:D46"/>
    <mergeCell ref="B48:D48"/>
    <mergeCell ref="B126:D126"/>
    <mergeCell ref="B52:D52"/>
    <mergeCell ref="B50:D50"/>
    <mergeCell ref="B83:D83"/>
    <mergeCell ref="B85:D85"/>
    <mergeCell ref="B87:D87"/>
    <mergeCell ref="B89:D89"/>
    <mergeCell ref="B91:D91"/>
    <mergeCell ref="B93:D93"/>
    <mergeCell ref="B96:D96"/>
    <mergeCell ref="B98:D98"/>
    <mergeCell ref="B100:D100"/>
    <mergeCell ref="B102:D102"/>
  </mergeCells>
  <phoneticPr fontId="5" type="noConversion"/>
  <pageMargins left="0.7" right="0.7" top="0.75" bottom="0.75" header="0.3" footer="0.3"/>
  <ignoredErrors>
    <ignoredError sqref="C13 C30 C22 C28 C94:C95 C18 C20 C24 C97 C99 C101 C105 C109 C111 C113 C117 C119 C121 C1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dcterms:created xsi:type="dcterms:W3CDTF">2024-02-19T17:16:06Z</dcterms:created>
  <dcterms:modified xsi:type="dcterms:W3CDTF">2024-08-21T12:51:07Z</dcterms:modified>
</cp:coreProperties>
</file>